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7560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<sst xmlns="http://schemas.openxmlformats.org/spreadsheetml/2006/main" count="32" uniqueCount="27">
  <si>
    <t>Cotizador Internacional para Contenedores  40HC</t>
  </si>
  <si>
    <t>Diligenciar únicamente espacios en amarillo</t>
  </si>
  <si>
    <t>Item</t>
  </si>
  <si>
    <t>Descripción</t>
  </si>
  <si>
    <t>Color</t>
  </si>
  <si>
    <t>Cubica item</t>
  </si>
  <si>
    <t>Peso x Caja</t>
  </si>
  <si>
    <t>Uni x Caja</t>
  </si>
  <si>
    <t>Cajas</t>
  </si>
  <si>
    <t>Unidades</t>
  </si>
  <si>
    <t>Volumen</t>
  </si>
  <si>
    <t>Peso total</t>
  </si>
  <si>
    <t>Valor</t>
  </si>
  <si>
    <t>Subtotal</t>
  </si>
  <si>
    <t>Des %</t>
  </si>
  <si>
    <t>Vr Desc</t>
  </si>
  <si>
    <t>Vr Total (FOB)</t>
  </si>
  <si>
    <t>Cubeta Tapa x 30</t>
  </si>
  <si>
    <t>Transparente</t>
  </si>
  <si>
    <t>Cubeta Base x 30</t>
  </si>
  <si>
    <t>Cubeta 20</t>
  </si>
  <si>
    <t>Estuche 15</t>
  </si>
  <si>
    <t>Estuche 12</t>
  </si>
  <si>
    <t>Estuche 06</t>
  </si>
  <si>
    <t>Kgs</t>
  </si>
  <si>
    <t>Ocupación Maxima Contenedor 40HC</t>
  </si>
  <si>
    <t>73 m3</t>
  </si>
</sst>
</file>

<file path=xl/styles.xml><?xml version="1.0" encoding="utf-8"?>
<styleSheet xmlns="http://schemas.openxmlformats.org/spreadsheetml/2006/main">
  <numFmts count="6">
    <numFmt numFmtId="176" formatCode="_-* #,##0\ &quot;€&quot;_-;\-* #,##0\ &quot;€&quot;_-;_-* &quot;-&quot;\ &quot;€&quot;_-;_-@_-"/>
    <numFmt numFmtId="43" formatCode="_-* #,##0.00_-;\-* #,##0.00_-;_-* &quot;-&quot;??_-;_-@_-"/>
    <numFmt numFmtId="177" formatCode="_-* #,##0.00\ &quot;€&quot;_-;\-* #,##0.00\ &quot;€&quot;_-;_-* \-??\ &quot;€&quot;_-;_-@_-"/>
    <numFmt numFmtId="178" formatCode="&quot;$&quot;\ #,##0"/>
    <numFmt numFmtId="179" formatCode="0.000_ "/>
    <numFmt numFmtId="41" formatCode="_-* #,##0_-;\-* #,##0_-;_-* &quot;-&quot;_-;_-@_-"/>
  </numFmts>
  <fonts count="25">
    <font>
      <sz val="11"/>
      <color theme="1"/>
      <name val="Calibri"/>
      <charset val="134"/>
      <scheme val="minor"/>
    </font>
    <font>
      <sz val="11"/>
      <color indexed="8"/>
      <name val="Calibri"/>
      <charset val="134"/>
    </font>
    <font>
      <b/>
      <sz val="14"/>
      <color indexed="9"/>
      <name val="Calibri"/>
      <charset val="134"/>
    </font>
    <font>
      <b/>
      <i/>
      <sz val="11"/>
      <color indexed="9"/>
      <name val="Calibri"/>
      <charset val="134"/>
    </font>
    <font>
      <b/>
      <sz val="11"/>
      <color indexed="8"/>
      <name val="Calibri"/>
      <charset val="134"/>
    </font>
    <font>
      <b/>
      <sz val="11"/>
      <color rgb="FFFF0000"/>
      <name val="Calibri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325B9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ck">
        <color theme="4" tint="-0.249946592608417"/>
      </left>
      <right style="medium">
        <color theme="4" tint="-0.249946592608417"/>
      </right>
      <top style="thick">
        <color theme="4" tint="-0.249946592608417"/>
      </top>
      <bottom style="medium">
        <color theme="4" tint="-0.249946592608417"/>
      </bottom>
      <diagonal/>
    </border>
    <border>
      <left style="medium">
        <color theme="4" tint="-0.249946592608417"/>
      </left>
      <right style="medium">
        <color theme="4" tint="-0.249946592608417"/>
      </right>
      <top style="thick">
        <color theme="4" tint="-0.249946592608417"/>
      </top>
      <bottom style="medium">
        <color theme="4" tint="-0.249946592608417"/>
      </bottom>
      <diagonal/>
    </border>
    <border>
      <left style="thick">
        <color theme="4" tint="-0.249946592608417"/>
      </left>
      <right style="medium">
        <color theme="4" tint="-0.249946592608417"/>
      </right>
      <top style="medium">
        <color theme="4" tint="-0.249946592608417"/>
      </top>
      <bottom style="medium">
        <color theme="4" tint="-0.249946592608417"/>
      </bottom>
      <diagonal/>
    </border>
    <border>
      <left style="medium">
        <color theme="4" tint="-0.249946592608417"/>
      </left>
      <right style="medium">
        <color theme="4" tint="-0.249946592608417"/>
      </right>
      <top style="medium">
        <color theme="4" tint="-0.249946592608417"/>
      </top>
      <bottom style="medium">
        <color theme="4" tint="-0.249946592608417"/>
      </bottom>
      <diagonal/>
    </border>
    <border>
      <left style="thick">
        <color theme="4" tint="-0.249946592608417"/>
      </left>
      <right style="medium">
        <color theme="4" tint="-0.249946592608417"/>
      </right>
      <top style="medium">
        <color theme="4" tint="-0.249946592608417"/>
      </top>
      <bottom style="thick">
        <color theme="4" tint="-0.249946592608417"/>
      </bottom>
      <diagonal/>
    </border>
    <border>
      <left style="medium">
        <color theme="4" tint="-0.249946592608417"/>
      </left>
      <right style="medium">
        <color theme="4" tint="-0.249946592608417"/>
      </right>
      <top style="medium">
        <color theme="4" tint="-0.249946592608417"/>
      </top>
      <bottom style="thick">
        <color theme="4" tint="-0.249946592608417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16" borderId="13" applyNumberFormat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34" borderId="10" applyNumberFormat="0" applyAlignment="0" applyProtection="0">
      <alignment vertical="center"/>
    </xf>
    <xf numFmtId="0" fontId="15" fillId="16" borderId="10" applyNumberFormat="0" applyAlignment="0" applyProtection="0">
      <alignment vertical="center"/>
    </xf>
    <xf numFmtId="0" fontId="14" fillId="15" borderId="9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right" vertical="center"/>
    </xf>
    <xf numFmtId="179" fontId="1" fillId="0" borderId="4" xfId="0" applyNumberFormat="1" applyFont="1" applyFill="1" applyBorder="1" applyAlignment="1" applyProtection="1">
      <alignment horizontal="center" vertical="center" wrapText="1"/>
    </xf>
    <xf numFmtId="0" fontId="1" fillId="4" borderId="4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4" fontId="4" fillId="5" borderId="6" xfId="0" applyNumberFormat="1" applyFont="1" applyFill="1" applyBorder="1" applyAlignment="1" applyProtection="1">
      <alignment horizontal="center" vertical="center" wrapText="1"/>
    </xf>
    <xf numFmtId="178" fontId="4" fillId="0" borderId="6" xfId="0" applyNumberFormat="1" applyFont="1" applyFill="1" applyBorder="1" applyAlignment="1" applyProtection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dxfs count="4"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7EC23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579120</xdr:colOff>
      <xdr:row>0</xdr:row>
      <xdr:rowOff>137160</xdr:rowOff>
    </xdr:from>
    <xdr:to>
      <xdr:col>10</xdr:col>
      <xdr:colOff>76200</xdr:colOff>
      <xdr:row>0</xdr:row>
      <xdr:rowOff>1258570</xdr:rowOff>
    </xdr:to>
    <xdr:pic>
      <xdr:nvPicPr>
        <xdr:cNvPr id="4" name="Imagen 3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2910" y="137160"/>
          <a:ext cx="3348355" cy="1121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topLeftCell="C1" workbookViewId="0">
      <selection activeCell="Q6" sqref="Q6"/>
    </sheetView>
  </sheetViews>
  <sheetFormatPr defaultColWidth="9.14285714285714" defaultRowHeight="15"/>
  <cols>
    <col min="1" max="1" width="11.552380952381"/>
    <col min="2" max="2" width="21.1047619047619" customWidth="1"/>
    <col min="3" max="3" width="16.7809523809524" customWidth="1"/>
    <col min="4" max="4" width="12.8571428571429"/>
    <col min="5" max="14" width="11.552380952381"/>
    <col min="15" max="15" width="16.1047619047619" customWidth="1"/>
  </cols>
  <sheetData>
    <row r="1" ht="120" customHeight="1" spans="1: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9.5" spans="1:1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</row>
    <row r="5" spans="1:15">
      <c r="A5" s="9">
        <v>45014</v>
      </c>
      <c r="B5" s="10" t="s">
        <v>17</v>
      </c>
      <c r="C5" s="10" t="s">
        <v>18</v>
      </c>
      <c r="D5" s="10">
        <v>0.0002544827586</v>
      </c>
      <c r="E5" s="10">
        <v>12.18</v>
      </c>
      <c r="F5" s="10">
        <v>290</v>
      </c>
      <c r="G5" s="11"/>
      <c r="H5" s="12">
        <f t="shared" ref="H5:H22" si="0">G5*F5</f>
        <v>0</v>
      </c>
      <c r="I5" s="18">
        <f t="shared" ref="I5:I22" si="1">+H5*D5</f>
        <v>0</v>
      </c>
      <c r="J5" s="12">
        <f t="shared" ref="J5:J22" si="2">+G5*E5</f>
        <v>0</v>
      </c>
      <c r="K5" s="19">
        <v>0.086</v>
      </c>
      <c r="L5" s="10">
        <f t="shared" ref="L5:L22" si="3">+K5*H5</f>
        <v>0</v>
      </c>
      <c r="M5" s="10">
        <v>5</v>
      </c>
      <c r="N5" s="10">
        <f t="shared" ref="N5:N22" si="4">+(L5*M5)/100</f>
        <v>0</v>
      </c>
      <c r="O5" s="12">
        <f t="shared" ref="O5:O22" si="5">+L5-N5</f>
        <v>0</v>
      </c>
    </row>
    <row r="6" spans="1:15">
      <c r="A6" s="9">
        <v>45018</v>
      </c>
      <c r="B6" s="10" t="s">
        <v>19</v>
      </c>
      <c r="C6" s="10" t="s">
        <v>18</v>
      </c>
      <c r="D6" s="10">
        <v>0.0003511862069</v>
      </c>
      <c r="E6" s="10">
        <v>13.05</v>
      </c>
      <c r="F6" s="10">
        <v>290</v>
      </c>
      <c r="G6" s="11"/>
      <c r="H6" s="12">
        <f t="shared" si="0"/>
        <v>0</v>
      </c>
      <c r="I6" s="18">
        <f t="shared" si="1"/>
        <v>0</v>
      </c>
      <c r="J6" s="12">
        <f t="shared" si="2"/>
        <v>0</v>
      </c>
      <c r="K6" s="19">
        <v>0.086</v>
      </c>
      <c r="L6" s="10">
        <f t="shared" si="3"/>
        <v>0</v>
      </c>
      <c r="M6" s="10">
        <v>5</v>
      </c>
      <c r="N6" s="10">
        <f t="shared" si="4"/>
        <v>0</v>
      </c>
      <c r="O6" s="12">
        <f t="shared" si="5"/>
        <v>0</v>
      </c>
    </row>
    <row r="7" ht="15.75" spans="1:15">
      <c r="A7" s="9">
        <v>45010</v>
      </c>
      <c r="B7" s="10" t="s">
        <v>20</v>
      </c>
      <c r="C7" s="10" t="s">
        <v>18</v>
      </c>
      <c r="D7" s="10">
        <v>0.0003965</v>
      </c>
      <c r="E7" s="10">
        <v>11.6</v>
      </c>
      <c r="F7" s="10">
        <v>200</v>
      </c>
      <c r="G7" s="11"/>
      <c r="H7" s="12">
        <f t="shared" si="0"/>
        <v>0</v>
      </c>
      <c r="I7" s="18">
        <f t="shared" si="1"/>
        <v>0</v>
      </c>
      <c r="J7" s="12">
        <f t="shared" si="2"/>
        <v>0</v>
      </c>
      <c r="K7" s="19">
        <v>0.121</v>
      </c>
      <c r="L7" s="10">
        <f t="shared" si="3"/>
        <v>0</v>
      </c>
      <c r="M7" s="10">
        <v>5</v>
      </c>
      <c r="N7" s="10">
        <f t="shared" si="4"/>
        <v>0</v>
      </c>
      <c r="O7" s="12">
        <f t="shared" si="5"/>
        <v>0</v>
      </c>
    </row>
    <row r="8" spans="1:15">
      <c r="A8" s="9">
        <v>45006</v>
      </c>
      <c r="B8" s="10" t="s">
        <v>21</v>
      </c>
      <c r="C8" s="10" t="s">
        <v>18</v>
      </c>
      <c r="D8" s="10">
        <v>0.000308275</v>
      </c>
      <c r="E8" s="10">
        <v>10.82</v>
      </c>
      <c r="F8" s="10">
        <v>260</v>
      </c>
      <c r="G8" s="11"/>
      <c r="H8" s="12">
        <f t="shared" si="0"/>
        <v>0</v>
      </c>
      <c r="I8" s="18">
        <f t="shared" si="1"/>
        <v>0</v>
      </c>
      <c r="J8" s="12">
        <f t="shared" si="2"/>
        <v>0</v>
      </c>
      <c r="K8" s="19">
        <v>0.09</v>
      </c>
      <c r="L8" s="10">
        <f t="shared" si="3"/>
        <v>0</v>
      </c>
      <c r="M8" s="10">
        <v>5</v>
      </c>
      <c r="N8" s="10">
        <f t="shared" si="4"/>
        <v>0</v>
      </c>
      <c r="O8" s="12">
        <f t="shared" si="5"/>
        <v>0</v>
      </c>
    </row>
    <row r="9" spans="1:15">
      <c r="A9" s="9">
        <v>45022</v>
      </c>
      <c r="B9" s="10" t="s">
        <v>22</v>
      </c>
      <c r="C9" s="10" t="s">
        <v>18</v>
      </c>
      <c r="D9" s="10">
        <v>0.0003258386364</v>
      </c>
      <c r="E9" s="10">
        <v>7.8</v>
      </c>
      <c r="F9" s="10">
        <v>220</v>
      </c>
      <c r="G9" s="11"/>
      <c r="H9" s="12">
        <f t="shared" si="0"/>
        <v>0</v>
      </c>
      <c r="I9" s="18">
        <f t="shared" si="1"/>
        <v>0</v>
      </c>
      <c r="J9" s="12">
        <f t="shared" si="2"/>
        <v>0</v>
      </c>
      <c r="K9" s="19">
        <v>0.078</v>
      </c>
      <c r="L9" s="10">
        <f t="shared" si="3"/>
        <v>0</v>
      </c>
      <c r="M9" s="10">
        <v>5</v>
      </c>
      <c r="N9" s="10">
        <f t="shared" si="4"/>
        <v>0</v>
      </c>
      <c r="O9" s="12">
        <f t="shared" si="5"/>
        <v>0</v>
      </c>
    </row>
    <row r="10" spans="1:15">
      <c r="A10" s="9">
        <v>45002</v>
      </c>
      <c r="B10" s="10" t="s">
        <v>23</v>
      </c>
      <c r="C10" s="10" t="s">
        <v>18</v>
      </c>
      <c r="D10" s="10">
        <v>0.0001629193182</v>
      </c>
      <c r="E10" s="10">
        <v>7.79</v>
      </c>
      <c r="F10" s="10">
        <v>440</v>
      </c>
      <c r="G10" s="11"/>
      <c r="H10" s="12">
        <f t="shared" si="0"/>
        <v>0</v>
      </c>
      <c r="I10" s="18">
        <f t="shared" si="1"/>
        <v>0</v>
      </c>
      <c r="J10" s="12">
        <f t="shared" si="2"/>
        <v>0</v>
      </c>
      <c r="K10" s="19">
        <v>0.039</v>
      </c>
      <c r="L10" s="10">
        <f t="shared" si="3"/>
        <v>0</v>
      </c>
      <c r="M10" s="10">
        <v>5</v>
      </c>
      <c r="N10" s="10">
        <f t="shared" si="4"/>
        <v>0</v>
      </c>
      <c r="O10" s="12">
        <f t="shared" si="5"/>
        <v>0</v>
      </c>
    </row>
    <row r="11" spans="1:15">
      <c r="A11" s="13"/>
      <c r="B11" s="14"/>
      <c r="C11" s="14"/>
      <c r="D11" s="14"/>
      <c r="E11" s="14"/>
      <c r="F11" s="14"/>
      <c r="G11" s="14"/>
      <c r="H11" s="15">
        <f>+SUM(H5:H10)</f>
        <v>0</v>
      </c>
      <c r="I11" s="20">
        <f>+SUM(I5:I10)</f>
        <v>0</v>
      </c>
      <c r="J11" s="21">
        <f>+SUM(J5:J10)</f>
        <v>0</v>
      </c>
      <c r="K11" s="14" t="s">
        <v>24</v>
      </c>
      <c r="L11" s="14">
        <v>6858.95</v>
      </c>
      <c r="M11" s="14"/>
      <c r="N11" s="14"/>
      <c r="O11" s="22">
        <f>+SUM(O5:O10)</f>
        <v>0</v>
      </c>
    </row>
    <row r="12" spans="1:15">
      <c r="A12" s="16"/>
      <c r="B12" s="16"/>
      <c r="C12" s="16"/>
      <c r="D12" s="16"/>
      <c r="E12" s="17" t="s">
        <v>25</v>
      </c>
      <c r="F12" s="17"/>
      <c r="G12" s="17"/>
      <c r="H12" s="17"/>
      <c r="I12" s="23" t="s">
        <v>26</v>
      </c>
      <c r="J12" s="16"/>
      <c r="K12" s="16"/>
      <c r="L12" s="16"/>
      <c r="M12" s="16"/>
      <c r="N12" s="16"/>
      <c r="O12" s="16"/>
    </row>
  </sheetData>
  <protectedRanges>
    <protectedRange sqref="H4:O11" name="Rango2"/>
    <protectedRange sqref="H4:O11" name="Rango2_1"/>
    <protectedRange sqref="A4:F10" name="Rango1"/>
  </protectedRanges>
  <mergeCells count="4">
    <mergeCell ref="A1:O1"/>
    <mergeCell ref="A2:O2"/>
    <mergeCell ref="A3:O3"/>
    <mergeCell ref="E12:H12"/>
  </mergeCells>
  <conditionalFormatting sqref="G11">
    <cfRule type="cellIs" dxfId="0" priority="2" operator="greaterThan">
      <formula>73</formula>
    </cfRule>
  </conditionalFormatting>
  <conditionalFormatting sqref="I11">
    <cfRule type="cellIs" dxfId="1" priority="1" operator="greaterThan">
      <formula>73</formula>
    </cfRule>
    <cfRule type="cellIs" dxfId="2" priority="3" operator="between">
      <formula>70</formula>
      <formula>73</formula>
    </cfRule>
    <cfRule type="cellIs" dxfId="3" priority="4" operator="between">
      <formula>0</formula>
      <formula>70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Hoja1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alejandra.daza</dc:creator>
  <cp:lastModifiedBy>alejandra.daza</cp:lastModifiedBy>
  <dcterms:created xsi:type="dcterms:W3CDTF">2020-10-29T17:32:00Z</dcterms:created>
  <dcterms:modified xsi:type="dcterms:W3CDTF">2020-11-24T16:27:07Z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3082-11.2.0.9747</vt:lpwstr>
  </property>
</Properties>
</file>